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📊 Orçamento Mensal" sheetId="1" state="visible" r:id="rId3"/>
    <sheet name="💳 Controle de Dívidas" sheetId="2" state="visible" r:id="rId4"/>
    <sheet name="🛡️ Reserva de Emergência" sheetId="3" state="visible" r:id="rId5"/>
    <sheet name="🎯 Metas Financeiras" sheetId="4" state="visible" r:id="rId6"/>
    <sheet name="📖 Como Usar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<sst xmlns="http://schemas.openxmlformats.org/spreadsheetml/2006/main" count="217" uniqueCount="150">
  <si>
    <t xml:space="preserve">QUANDO O MÊS TEM 32 DIAS — Orçamento Mensal Familiar</t>
  </si>
  <si>
    <t xml:space="preserve">Baseado no livro de Mauricio Rossa  |  Preencha os valores em AZUL</t>
  </si>
  <si>
    <t xml:space="preserve">Mês de referência:</t>
  </si>
  <si>
    <t xml:space="preserve">Janeiro/2025</t>
  </si>
  <si>
    <t xml:space="preserve">Responsável:</t>
  </si>
  <si>
    <t xml:space="preserve">Família</t>
  </si>
  <si>
    <t xml:space="preserve">HISTÓRICO / DESCRIÇÃO</t>
  </si>
  <si>
    <t xml:space="preserve">RECEITAS (R$)</t>
  </si>
  <si>
    <t xml:space="preserve">DESPESAS (R$)</t>
  </si>
  <si>
    <t xml:space="preserve">CATEGORIA</t>
  </si>
  <si>
    <t xml:space="preserve">TIPO</t>
  </si>
  <si>
    <t xml:space="preserve">SALDO PARCIAL (R$)</t>
  </si>
  <si>
    <t xml:space="preserve">RECEITAS</t>
  </si>
  <si>
    <t xml:space="preserve">Salário / Pró-labore</t>
  </si>
  <si>
    <t xml:space="preserve">Renda</t>
  </si>
  <si>
    <t xml:space="preserve">Fixo</t>
  </si>
  <si>
    <t xml:space="preserve">Renda extra / Freela</t>
  </si>
  <si>
    <t xml:space="preserve">Variável</t>
  </si>
  <si>
    <t xml:space="preserve">Benefícios (vale alimentação, etc.)</t>
  </si>
  <si>
    <t xml:space="preserve">Outros rendimentos</t>
  </si>
  <si>
    <t xml:space="preserve">TOTAL RECEITAS</t>
  </si>
  <si>
    <t xml:space="preserve">DESPESAS FIXAS  (Capítulo 2 — Orçamento Familiar)</t>
  </si>
  <si>
    <t xml:space="preserve">Aluguel / Prestação da casa</t>
  </si>
  <si>
    <t xml:space="preserve">-</t>
  </si>
  <si>
    <t xml:space="preserve">Moradia</t>
  </si>
  <si>
    <t xml:space="preserve">Condomínio</t>
  </si>
  <si>
    <t xml:space="preserve">Energia elétrica</t>
  </si>
  <si>
    <t xml:space="preserve">Água e esgoto</t>
  </si>
  <si>
    <t xml:space="preserve">Gás</t>
  </si>
  <si>
    <t xml:space="preserve">Internet / TV por assinatura</t>
  </si>
  <si>
    <t xml:space="preserve">Telefone celular</t>
  </si>
  <si>
    <t xml:space="preserve">Comunicação</t>
  </si>
  <si>
    <t xml:space="preserve">Plano de saúde</t>
  </si>
  <si>
    <t xml:space="preserve">Saúde</t>
  </si>
  <si>
    <t xml:space="preserve">Escola / Mensalidade dos filhos</t>
  </si>
  <si>
    <t xml:space="preserve">Educação</t>
  </si>
  <si>
    <t xml:space="preserve">Financiamento / Consórcio</t>
  </si>
  <si>
    <t xml:space="preserve">Dívidas</t>
  </si>
  <si>
    <t xml:space="preserve">Cartão de crédito (mínimo)</t>
  </si>
  <si>
    <t xml:space="preserve">Outros fixos</t>
  </si>
  <si>
    <t xml:space="preserve">Outros</t>
  </si>
  <si>
    <t xml:space="preserve">SUBTOTAL FIXAS</t>
  </si>
  <si>
    <t xml:space="preserve">DESPESAS VARIÁVEIS  (Capítulo 5 — Consumo Consciente)</t>
  </si>
  <si>
    <t xml:space="preserve">Supermercado / Alimentação</t>
  </si>
  <si>
    <t xml:space="preserve">Alimentação</t>
  </si>
  <si>
    <t xml:space="preserve">Refeições fora / Delivery</t>
  </si>
  <si>
    <t xml:space="preserve">Transporte (combustível/ônibus/Uber)</t>
  </si>
  <si>
    <t xml:space="preserve">Transporte</t>
  </si>
  <si>
    <t xml:space="preserve">Vestuário / Calçados</t>
  </si>
  <si>
    <t xml:space="preserve">Vestuário</t>
  </si>
  <si>
    <t xml:space="preserve">Farmácia / Medicamentos</t>
  </si>
  <si>
    <t xml:space="preserve">Higiene e Beleza</t>
  </si>
  <si>
    <t xml:space="preserve">Higiene</t>
  </si>
  <si>
    <t xml:space="preserve">Lazer e entretenimento</t>
  </si>
  <si>
    <t xml:space="preserve">Lazer</t>
  </si>
  <si>
    <t xml:space="preserve">Presentes / Datas comemorativas</t>
  </si>
  <si>
    <t xml:space="preserve">Compras online / Impulso</t>
  </si>
  <si>
    <t xml:space="preserve">Outros variáveis</t>
  </si>
  <si>
    <t xml:space="preserve">SUBTOTAL VARIÁVEIS</t>
  </si>
  <si>
    <t xml:space="preserve">PAGUE-SE PRIMEIRO  (Capítulo 3 — Antes de pagar qualquer conta)</t>
  </si>
  <si>
    <t xml:space="preserve">Reserva de Emergência (meta: 6x salário)</t>
  </si>
  <si>
    <t xml:space="preserve">Poupança</t>
  </si>
  <si>
    <t xml:space="preserve">Investimento mensal (CDB, Tesouro, etc.)</t>
  </si>
  <si>
    <t xml:space="preserve">Investimento</t>
  </si>
  <si>
    <t xml:space="preserve">Meta financeira do mês</t>
  </si>
  <si>
    <t xml:space="preserve">Meta</t>
  </si>
  <si>
    <t xml:space="preserve">TOTAL DESPESAS</t>
  </si>
  <si>
    <t xml:space="preserve">✅  SALDO FINAL DO MÊS</t>
  </si>
  <si>
    <t xml:space="preserve">💡  Dica do livro: "Monte seu orçamento por no mínimo 12 meses. Caso o saldo seja negativo, tome decisões imediatas para corrigir a rota." — Mauricio Rossa</t>
  </si>
  <si>
    <t xml:space="preserve">CONTROLE DE DÍVIDAS — Capítulo 4: Como Sair do Ciclo</t>
  </si>
  <si>
    <t xml:space="preserve">Estratégia do livro: quite primeiro as dívidas com maiores juros. "Consumo consciente salva famílias inteiras."</t>
  </si>
  <si>
    <t xml:space="preserve">CREDOR / DÍVIDA</t>
  </si>
  <si>
    <t xml:space="preserve">SALDO DEVEDOR (R$)</t>
  </si>
  <si>
    <t xml:space="preserve">TAXA JUROS (% a.m.)</t>
  </si>
  <si>
    <t xml:space="preserve">PARCELA MENSAL (R$)</t>
  </si>
  <si>
    <t xml:space="preserve">Nº PARCELAS REST.</t>
  </si>
  <si>
    <t xml:space="preserve">MÊS DE QUITAÇÃO</t>
  </si>
  <si>
    <t xml:space="preserve">PRIORIDADE</t>
  </si>
  <si>
    <t xml:space="preserve">Cartão de crédito</t>
  </si>
  <si>
    <t xml:space="preserve">Cheque especial</t>
  </si>
  <si>
    <t xml:space="preserve">Empréstimo pessoal</t>
  </si>
  <si>
    <t xml:space="preserve">Financiamento veículo</t>
  </si>
  <si>
    <t xml:space="preserve">Financiamento imóvel</t>
  </si>
  <si>
    <t xml:space="preserve">Crediário / Loja</t>
  </si>
  <si>
    <t xml:space="preserve">Dívida com familiar</t>
  </si>
  <si>
    <t xml:space="preserve">TOTAIS</t>
  </si>
  <si>
    <t xml:space="preserve">💡  Dica: quite primeiro as dívidas com juros mais altos (coluna vermelha). Cartão de crédito e cheque especial costumam ser as mais caras.</t>
  </si>
  <si>
    <t xml:space="preserve">RESERVA DE EMERGÊNCIA — Capítulo 6: Construindo sua Segurança</t>
  </si>
  <si>
    <t xml:space="preserve">Renda mensal familiar (R$):</t>
  </si>
  <si>
    <t xml:space="preserve">META: meses de reserva (recomendado: 6):</t>
  </si>
  <si>
    <t xml:space="preserve">💰  VALOR ALVO DA RESERVA:</t>
  </si>
  <si>
    <t xml:space="preserve">Saldo atual na reserva (R$):</t>
  </si>
  <si>
    <t xml:space="preserve">Falta acumular:</t>
  </si>
  <si>
    <t xml:space="preserve">Progresso atual:</t>
  </si>
  <si>
    <t xml:space="preserve">MÊS</t>
  </si>
  <si>
    <t xml:space="preserve">DEPÓSITO DO MÊS (R$)</t>
  </si>
  <si>
    <t xml:space="preserve">SALDO ACUMULADO (R$)</t>
  </si>
  <si>
    <t xml:space="preserve">% DA META</t>
  </si>
  <si>
    <t xml:space="preserve">OBSERVAÇÃO</t>
  </si>
  <si>
    <t xml:space="preserve">Janeiro</t>
  </si>
  <si>
    <t xml:space="preserve">Fevereiro</t>
  </si>
  <si>
    <t xml:space="preserve">Março</t>
  </si>
  <si>
    <t xml:space="preserve">Abril</t>
  </si>
  <si>
    <t xml:space="preserve">Maio</t>
  </si>
  <si>
    <t xml:space="preserve">Junho</t>
  </si>
  <si>
    <t xml:space="preserve">Julho</t>
  </si>
  <si>
    <t xml:space="preserve">Agosto</t>
  </si>
  <si>
    <t xml:space="preserve">Setembro</t>
  </si>
  <si>
    <t xml:space="preserve">Outubro</t>
  </si>
  <si>
    <t xml:space="preserve">Novembro</t>
  </si>
  <si>
    <t xml:space="preserve">Dezembro</t>
  </si>
  <si>
    <t xml:space="preserve">💡  Dica: comece com o que puder — mesmo R$ 50/mês já é o início. Guarde em conta separada, de preferência rendendo (CDB 100% CDI ou Tesouro Selic).</t>
  </si>
  <si>
    <t xml:space="preserve">METAS FINANCEIRAS REALISTAS — Capítulos 9 e 10: Hábitos que Transformam</t>
  </si>
  <si>
    <t xml:space="preserve">META / SONHO</t>
  </si>
  <si>
    <t xml:space="preserve">VALOR TOTAL (R$)</t>
  </si>
  <si>
    <t xml:space="preserve">PRAZO (MESES)</t>
  </si>
  <si>
    <t xml:space="preserve">VALOR MENSAL (R$)</t>
  </si>
  <si>
    <t xml:space="preserve">PROGRESSO (R$)</t>
  </si>
  <si>
    <t xml:space="preserve">STATUS</t>
  </si>
  <si>
    <t xml:space="preserve">Viagem em família</t>
  </si>
  <si>
    <t xml:space="preserve">Troca de móveis</t>
  </si>
  <si>
    <t xml:space="preserve">Curso / Capacitação</t>
  </si>
  <si>
    <t xml:space="preserve">Fundo escolar dos filhos</t>
  </si>
  <si>
    <t xml:space="preserve">Entrada do imóvel</t>
  </si>
  <si>
    <t xml:space="preserve">Veículo à vista</t>
  </si>
  <si>
    <t xml:space="preserve">Aposentadoria / Independência</t>
  </si>
  <si>
    <t xml:space="preserve">Meta livre</t>
  </si>
  <si>
    <t xml:space="preserve">💡  Dica do livro: "Sonhos sem metas são apenas desejos. Coloque prazo e valor — aí viram planos." Revise suas metas a cada 3 meses.</t>
  </si>
  <si>
    <t xml:space="preserve">COMO USAR ESTA PLANILHA</t>
  </si>
  <si>
    <t xml:space="preserve">Baseada no livro 'Quando o Mês Tem 32 Dias' — Mauricio Rossa</t>
  </si>
  <si>
    <t xml:space="preserve">📊  ABA 1 — ORÇAMENTO MENSAL</t>
  </si>
  <si>
    <t xml:space="preserve">Preencha os campos em AZUL com seus valores reais de receitas e despesas.</t>
  </si>
  <si>
    <t xml:space="preserve">O SALDO FINAL mostra se o mês vai fechar no positivo ou negativo.</t>
  </si>
  <si>
    <t xml:space="preserve">Manter por 12 a 24 meses revela seus padrões reais de gasto.</t>
  </si>
  <si>
    <t xml:space="preserve">💳  ABA 2 — CONTROLE DE DÍVIDAS</t>
  </si>
  <si>
    <t xml:space="preserve">Liste todas as suas dívidas com taxas de juros.</t>
  </si>
  <si>
    <t xml:space="preserve">Quite primeiro as de maior juros (marcadas em vermelho).</t>
  </si>
  <si>
    <t xml:space="preserve">Atualize o saldo mensalmente para ver o progresso.</t>
  </si>
  <si>
    <t xml:space="preserve">🛡️  ABA 3 — RESERVA DE EMERGÊNCIA</t>
  </si>
  <si>
    <t xml:space="preserve">Defina sua renda e meta de meses de reserva (mínimo 3, ideal 6).</t>
  </si>
  <si>
    <t xml:space="preserve">Registre quanto deposita por mês — o progresso fica automático.</t>
  </si>
  <si>
    <t xml:space="preserve">Guarde em conta separada rendendo (CDB 100% CDI ou Tesouro Selic).</t>
  </si>
  <si>
    <t xml:space="preserve">🎯  ABA 4 — METAS FINANCEIRAS</t>
  </si>
  <si>
    <t xml:space="preserve">Liste seus sonhos com valor e prazo — aí viram planos concretos.</t>
  </si>
  <si>
    <t xml:space="preserve">A coluna VALOR MENSAL calcula automaticamente o quanto guardar.</t>
  </si>
  <si>
    <t xml:space="preserve">Revise a cada 3 meses e celebre cada meta concluída.</t>
  </si>
  <si>
    <t xml:space="preserve">LEGENDA DE CORES</t>
  </si>
  <si>
    <t xml:space="preserve">🔵 AZUL = Campos que você deve preencher (inputs)</t>
  </si>
  <si>
    <t xml:space="preserve">⚫ PRETO = Campos calculados automaticamente (não editar)</t>
  </si>
  <si>
    <t xml:space="preserve">"Mais importante do que ganhar muito é saber gastar de forma controlada." — Mauricio Rossa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</si>
</sst>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&quot;R$ &quot;#,##0.00;&quot;(R$ &quot;#,##0.00\);\-"/>
    <numFmt numFmtId="166" formatCode="&quot;R$ &quot;#,##0.00;&quot;(R$ &quot;#,##0.00\);\-"/>
    <numFmt numFmtId="167" formatCode="0.00%"/>
    <numFmt numFmtId="168" formatCode="0"/>
    <numFmt numFmtId="169" formatCode="0.0%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10"/>
      <color rgb="FFC9A84C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1"/>
      <color rgb="FF1B2E4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0"/>
      <charset val="1"/>
    </font>
    <font>
      <sz val="10"/>
      <color rgb="FFC0392B"/>
      <name val="Arial"/>
      <family val="0"/>
      <charset val="1"/>
    </font>
    <font>
      <b val="true"/>
      <sz val="12"/>
      <color rgb="FF1B2E4B"/>
      <name val="Arial"/>
      <family val="0"/>
      <charset val="1"/>
    </font>
    <font>
      <i val="true"/>
      <sz val="9"/>
      <color rgb="FF2E4A78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i val="true"/>
      <sz val="9"/>
      <color rgb="FFC9A84C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C0392B"/>
      <name val="Arial"/>
      <family val="0"/>
      <charset val="1"/>
    </font>
    <font>
      <sz val="11"/>
      <color rgb="FF0000FF"/>
      <name val="Arial"/>
      <family val="0"/>
      <charset val="1"/>
    </font>
    <font>
      <sz val="11"/>
      <name val="Arial"/>
      <family val="0"/>
      <charset val="1"/>
    </font>
    <font>
      <b val="true"/>
      <sz val="11"/>
      <name val="Arial"/>
      <family val="0"/>
      <charset val="1"/>
    </font>
    <font>
      <sz val="10"/>
      <color rgb="FFC9A84C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i val="true"/>
      <sz val="10"/>
      <color rgb="FF2E4A78"/>
      <name val="Arial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1B2E4B"/>
        <bgColor rgb="FF003366"/>
      </patternFill>
    </fill>
    <fill>
      <patternFill patternType="solid">
        <fgColor rgb="FF2E4A78"/>
        <bgColor rgb="FF1B2E4B"/>
      </patternFill>
    </fill>
    <fill>
      <patternFill patternType="solid">
        <fgColor rgb="FFFFF9ED"/>
        <bgColor rgb="FFFFFFFF"/>
      </patternFill>
    </fill>
    <fill>
      <patternFill patternType="solid">
        <fgColor rgb="FFC9A84C"/>
        <bgColor rgb="FFE67E22"/>
      </patternFill>
    </fill>
    <fill>
      <patternFill patternType="solid">
        <fgColor rgb="FFFFFFFF"/>
        <bgColor rgb="FFFFF9ED"/>
      </patternFill>
    </fill>
    <fill>
      <patternFill patternType="solid">
        <fgColor rgb="FFF2F2F2"/>
        <bgColor rgb="FFFFF9ED"/>
      </patternFill>
    </fill>
    <fill>
      <patternFill patternType="solid">
        <fgColor rgb="FF217346"/>
        <bgColor rgb="FF008080"/>
      </patternFill>
    </fill>
    <fill>
      <patternFill patternType="solid">
        <fgColor rgb="FF8B0000"/>
        <bgColor rgb="FF800000"/>
      </patternFill>
    </fill>
    <fill>
      <patternFill patternType="solid">
        <fgColor rgb="FFC0392B"/>
        <bgColor rgb="FF993366"/>
      </patternFill>
    </fill>
    <fill>
      <patternFill patternType="solid">
        <fgColor rgb="FFE67E22"/>
        <bgColor rgb="FFFF99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7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8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7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9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9" fillId="8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1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4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9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9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8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0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8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1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22" fillId="7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22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4" fillId="2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6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5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6" fillId="4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5" fillId="9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5" fillId="8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5" fillId="11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7" fillId="4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8" fillId="4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B0000"/>
      <rgbColor rgb="FF008000"/>
      <rgbColor rgb="FF000080"/>
      <rgbColor rgb="FF808000"/>
      <rgbColor rgb="FF800080"/>
      <rgbColor rgb="FF217346"/>
      <rgbColor rgb="FFC0C0C0"/>
      <rgbColor rgb="FF808080"/>
      <rgbColor rgb="FF9999FF"/>
      <rgbColor rgb="FF993366"/>
      <rgbColor rgb="FFFFF9ED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67E22"/>
      <rgbColor rgb="FF666699"/>
      <rgbColor rgb="FFC9A84C"/>
      <rgbColor rgb="FF003366"/>
      <rgbColor rgb="FF339966"/>
      <rgbColor rgb="FF003300"/>
      <rgbColor rgb="FF333300"/>
      <rgbColor rgb="FFC0392B"/>
      <rgbColor rgb="FF993366"/>
      <rgbColor rgb="FF2E4A78"/>
      <rgbColor rgb="FF1B2E4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2E4B"/>
    <pageSetUpPr fitToPage="false"/>
  </sheetPr>
  <dimension ref="A1:F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3" min="2" style="1" width="16"/>
    <col collapsed="false" customWidth="true" hidden="false" outlineLevel="0" max="4" min="4" style="1" width="18"/>
    <col collapsed="false" customWidth="true" hidden="false" outlineLevel="0" max="5" min="5" style="1" width="14"/>
    <col collapsed="false" customWidth="true" hidden="false" outlineLevel="0" max="6" min="6" style="1" width="18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8" hidden="false" customHeight="true" outlineLevel="0" collapsed="false">
      <c r="A2" s="3" t="s">
        <v>1</v>
      </c>
      <c r="B2" s="3"/>
      <c r="C2" s="3"/>
      <c r="D2" s="3"/>
      <c r="E2" s="3"/>
      <c r="F2" s="3"/>
    </row>
    <row r="3" customFormat="false" ht="19.5" hidden="false" customHeight="true" outlineLevel="0" collapsed="false">
      <c r="A3" s="4" t="s">
        <v>2</v>
      </c>
      <c r="B3" s="5" t="s">
        <v>3</v>
      </c>
      <c r="C3" s="5"/>
      <c r="D3" s="4" t="s">
        <v>4</v>
      </c>
      <c r="E3" s="6" t="s">
        <v>5</v>
      </c>
      <c r="F3" s="6"/>
    </row>
    <row r="5" customFormat="false" ht="21.75" hidden="false" customHeight="true" outlineLevel="0" collapsed="false">
      <c r="A5" s="7" t="s">
        <v>6</v>
      </c>
      <c r="B5" s="7" t="s">
        <v>7</v>
      </c>
      <c r="C5" s="7" t="s">
        <v>8</v>
      </c>
      <c r="D5" s="7" t="s">
        <v>9</v>
      </c>
      <c r="E5" s="7" t="s">
        <v>10</v>
      </c>
      <c r="F5" s="7" t="s">
        <v>11</v>
      </c>
    </row>
    <row r="6" customFormat="false" ht="18" hidden="false" customHeight="true" outlineLevel="0" collapsed="false">
      <c r="A6" s="8" t="s">
        <v>12</v>
      </c>
      <c r="B6" s="8"/>
      <c r="C6" s="8"/>
      <c r="D6" s="8"/>
      <c r="E6" s="8"/>
      <c r="F6" s="8"/>
    </row>
    <row r="7" customFormat="false" ht="15" hidden="false" customHeight="true" outlineLevel="0" collapsed="false">
      <c r="A7" s="9" t="s">
        <v>13</v>
      </c>
      <c r="B7" s="10" t="n">
        <v>0</v>
      </c>
      <c r="C7" s="11" t="n">
        <v>0</v>
      </c>
      <c r="D7" s="12" t="s">
        <v>14</v>
      </c>
      <c r="E7" s="12" t="s">
        <v>15</v>
      </c>
      <c r="F7" s="13" t="n">
        <f aca="false">B7-C7</f>
        <v>0</v>
      </c>
    </row>
    <row r="8" customFormat="false" ht="15" hidden="false" customHeight="true" outlineLevel="0" collapsed="false">
      <c r="A8" s="9" t="s">
        <v>16</v>
      </c>
      <c r="B8" s="10" t="n">
        <v>0</v>
      </c>
      <c r="C8" s="11" t="n">
        <v>0</v>
      </c>
      <c r="D8" s="12" t="s">
        <v>14</v>
      </c>
      <c r="E8" s="12" t="s">
        <v>17</v>
      </c>
      <c r="F8" s="13" t="n">
        <f aca="false">B8-C8</f>
        <v>0</v>
      </c>
    </row>
    <row r="9" customFormat="false" ht="15" hidden="false" customHeight="true" outlineLevel="0" collapsed="false">
      <c r="A9" s="9" t="s">
        <v>18</v>
      </c>
      <c r="B9" s="10" t="n">
        <v>0</v>
      </c>
      <c r="C9" s="11" t="n">
        <v>0</v>
      </c>
      <c r="D9" s="12" t="s">
        <v>14</v>
      </c>
      <c r="E9" s="12" t="s">
        <v>15</v>
      </c>
      <c r="F9" s="13" t="n">
        <f aca="false">B9-C9</f>
        <v>0</v>
      </c>
    </row>
    <row r="10" customFormat="false" ht="15" hidden="false" customHeight="true" outlineLevel="0" collapsed="false">
      <c r="A10" s="9" t="s">
        <v>19</v>
      </c>
      <c r="B10" s="10" t="n">
        <v>0</v>
      </c>
      <c r="C10" s="11" t="n">
        <v>0</v>
      </c>
      <c r="D10" s="12" t="s">
        <v>14</v>
      </c>
      <c r="E10" s="12" t="s">
        <v>17</v>
      </c>
      <c r="F10" s="13" t="n">
        <f aca="false">B10-C10</f>
        <v>0</v>
      </c>
    </row>
    <row r="11" customFormat="false" ht="15" hidden="false" customHeight="true" outlineLevel="0" collapsed="false">
      <c r="A11" s="14" t="s">
        <v>20</v>
      </c>
      <c r="B11" s="15" t="n">
        <f aca="false">SUM(B7:B10)</f>
        <v>0</v>
      </c>
      <c r="C11" s="16"/>
      <c r="D11" s="16"/>
      <c r="E11" s="16"/>
      <c r="F11" s="15" t="n">
        <f aca="false">SUM(F7:F10)</f>
        <v>0</v>
      </c>
    </row>
    <row r="13" customFormat="false" ht="15" hidden="false" customHeight="true" outlineLevel="0" collapsed="false">
      <c r="A13" s="8" t="s">
        <v>21</v>
      </c>
      <c r="B13" s="8"/>
      <c r="C13" s="8"/>
      <c r="D13" s="8"/>
      <c r="E13" s="8"/>
      <c r="F13" s="8"/>
    </row>
    <row r="14" customFormat="false" ht="15" hidden="false" customHeight="true" outlineLevel="0" collapsed="false">
      <c r="A14" s="9" t="s">
        <v>22</v>
      </c>
      <c r="B14" s="17" t="s">
        <v>23</v>
      </c>
      <c r="C14" s="10" t="n">
        <v>0</v>
      </c>
      <c r="D14" s="12" t="s">
        <v>24</v>
      </c>
      <c r="E14" s="12" t="s">
        <v>15</v>
      </c>
      <c r="F14" s="18" t="n">
        <f aca="false">-C14</f>
        <v>-0</v>
      </c>
    </row>
    <row r="15" customFormat="false" ht="15" hidden="false" customHeight="true" outlineLevel="0" collapsed="false">
      <c r="A15" s="9" t="s">
        <v>25</v>
      </c>
      <c r="B15" s="17" t="s">
        <v>23</v>
      </c>
      <c r="C15" s="10" t="n">
        <v>0</v>
      </c>
      <c r="D15" s="12" t="s">
        <v>24</v>
      </c>
      <c r="E15" s="12" t="s">
        <v>15</v>
      </c>
      <c r="F15" s="18" t="n">
        <f aca="false">-C15</f>
        <v>-0</v>
      </c>
    </row>
    <row r="16" customFormat="false" ht="15" hidden="false" customHeight="true" outlineLevel="0" collapsed="false">
      <c r="A16" s="9" t="s">
        <v>26</v>
      </c>
      <c r="B16" s="17" t="s">
        <v>23</v>
      </c>
      <c r="C16" s="10" t="n">
        <v>0</v>
      </c>
      <c r="D16" s="12" t="s">
        <v>24</v>
      </c>
      <c r="E16" s="12" t="s">
        <v>15</v>
      </c>
      <c r="F16" s="18" t="n">
        <f aca="false">-C16</f>
        <v>-0</v>
      </c>
    </row>
    <row r="17" customFormat="false" ht="15" hidden="false" customHeight="true" outlineLevel="0" collapsed="false">
      <c r="A17" s="9" t="s">
        <v>27</v>
      </c>
      <c r="B17" s="17" t="s">
        <v>23</v>
      </c>
      <c r="C17" s="10" t="n">
        <v>0</v>
      </c>
      <c r="D17" s="12" t="s">
        <v>24</v>
      </c>
      <c r="E17" s="12" t="s">
        <v>15</v>
      </c>
      <c r="F17" s="18" t="n">
        <f aca="false">-C17</f>
        <v>-0</v>
      </c>
    </row>
    <row r="18" customFormat="false" ht="15" hidden="false" customHeight="true" outlineLevel="0" collapsed="false">
      <c r="A18" s="9" t="s">
        <v>28</v>
      </c>
      <c r="B18" s="17" t="s">
        <v>23</v>
      </c>
      <c r="C18" s="10" t="n">
        <v>0</v>
      </c>
      <c r="D18" s="12" t="s">
        <v>24</v>
      </c>
      <c r="E18" s="12" t="s">
        <v>15</v>
      </c>
      <c r="F18" s="18" t="n">
        <f aca="false">-C18</f>
        <v>-0</v>
      </c>
    </row>
    <row r="19" customFormat="false" ht="15" hidden="false" customHeight="true" outlineLevel="0" collapsed="false">
      <c r="A19" s="9" t="s">
        <v>29</v>
      </c>
      <c r="B19" s="17" t="s">
        <v>23</v>
      </c>
      <c r="C19" s="10" t="n">
        <v>0</v>
      </c>
      <c r="D19" s="12" t="s">
        <v>24</v>
      </c>
      <c r="E19" s="12" t="s">
        <v>15</v>
      </c>
      <c r="F19" s="18" t="n">
        <f aca="false">-C19</f>
        <v>-0</v>
      </c>
    </row>
    <row r="20" customFormat="false" ht="15" hidden="false" customHeight="true" outlineLevel="0" collapsed="false">
      <c r="A20" s="9" t="s">
        <v>30</v>
      </c>
      <c r="B20" s="17" t="s">
        <v>23</v>
      </c>
      <c r="C20" s="10" t="n">
        <v>0</v>
      </c>
      <c r="D20" s="12" t="s">
        <v>31</v>
      </c>
      <c r="E20" s="12" t="s">
        <v>15</v>
      </c>
      <c r="F20" s="18" t="n">
        <f aca="false">-C20</f>
        <v>-0</v>
      </c>
    </row>
    <row r="21" customFormat="false" ht="15" hidden="false" customHeight="true" outlineLevel="0" collapsed="false">
      <c r="A21" s="9" t="s">
        <v>32</v>
      </c>
      <c r="B21" s="17" t="s">
        <v>23</v>
      </c>
      <c r="C21" s="10" t="n">
        <v>0</v>
      </c>
      <c r="D21" s="12" t="s">
        <v>33</v>
      </c>
      <c r="E21" s="12" t="s">
        <v>15</v>
      </c>
      <c r="F21" s="18" t="n">
        <f aca="false">-C21</f>
        <v>-0</v>
      </c>
    </row>
    <row r="22" customFormat="false" ht="15" hidden="false" customHeight="true" outlineLevel="0" collapsed="false">
      <c r="A22" s="9" t="s">
        <v>34</v>
      </c>
      <c r="B22" s="17" t="s">
        <v>23</v>
      </c>
      <c r="C22" s="10" t="n">
        <v>0</v>
      </c>
      <c r="D22" s="12" t="s">
        <v>35</v>
      </c>
      <c r="E22" s="12" t="s">
        <v>15</v>
      </c>
      <c r="F22" s="18" t="n">
        <f aca="false">-C22</f>
        <v>-0</v>
      </c>
    </row>
    <row r="23" customFormat="false" ht="15" hidden="false" customHeight="true" outlineLevel="0" collapsed="false">
      <c r="A23" s="9" t="s">
        <v>36</v>
      </c>
      <c r="B23" s="17" t="s">
        <v>23</v>
      </c>
      <c r="C23" s="10" t="n">
        <v>0</v>
      </c>
      <c r="D23" s="12" t="s">
        <v>37</v>
      </c>
      <c r="E23" s="12" t="s">
        <v>15</v>
      </c>
      <c r="F23" s="18" t="n">
        <f aca="false">-C23</f>
        <v>-0</v>
      </c>
    </row>
    <row r="24" customFormat="false" ht="15" hidden="false" customHeight="true" outlineLevel="0" collapsed="false">
      <c r="A24" s="9" t="s">
        <v>38</v>
      </c>
      <c r="B24" s="17" t="s">
        <v>23</v>
      </c>
      <c r="C24" s="10" t="n">
        <v>0</v>
      </c>
      <c r="D24" s="12" t="s">
        <v>37</v>
      </c>
      <c r="E24" s="12" t="s">
        <v>15</v>
      </c>
      <c r="F24" s="18" t="n">
        <f aca="false">-C24</f>
        <v>-0</v>
      </c>
    </row>
    <row r="25" customFormat="false" ht="15" hidden="false" customHeight="true" outlineLevel="0" collapsed="false">
      <c r="A25" s="9" t="s">
        <v>39</v>
      </c>
      <c r="B25" s="17" t="s">
        <v>23</v>
      </c>
      <c r="C25" s="10" t="n">
        <v>0</v>
      </c>
      <c r="D25" s="12" t="s">
        <v>40</v>
      </c>
      <c r="E25" s="12" t="s">
        <v>15</v>
      </c>
      <c r="F25" s="18" t="n">
        <f aca="false">-C25</f>
        <v>-0</v>
      </c>
    </row>
    <row r="26" customFormat="false" ht="15" hidden="false" customHeight="true" outlineLevel="0" collapsed="false">
      <c r="A26" s="19" t="s">
        <v>41</v>
      </c>
      <c r="B26" s="20"/>
      <c r="C26" s="21" t="n">
        <f aca="false">SUM(C14:C25)</f>
        <v>0</v>
      </c>
      <c r="D26" s="20"/>
      <c r="E26" s="20"/>
      <c r="F26" s="21" t="n">
        <f aca="false">SUM(F14:F25)</f>
        <v>0</v>
      </c>
    </row>
    <row r="28" customFormat="false" ht="15" hidden="false" customHeight="true" outlineLevel="0" collapsed="false">
      <c r="A28" s="8" t="s">
        <v>42</v>
      </c>
      <c r="B28" s="8"/>
      <c r="C28" s="8"/>
      <c r="D28" s="8"/>
      <c r="E28" s="8"/>
      <c r="F28" s="8"/>
    </row>
    <row r="29" customFormat="false" ht="15" hidden="false" customHeight="true" outlineLevel="0" collapsed="false">
      <c r="A29" s="9" t="s">
        <v>43</v>
      </c>
      <c r="B29" s="17" t="s">
        <v>23</v>
      </c>
      <c r="C29" s="10" t="n">
        <v>0</v>
      </c>
      <c r="D29" s="12" t="s">
        <v>44</v>
      </c>
      <c r="E29" s="12" t="s">
        <v>17</v>
      </c>
      <c r="F29" s="18" t="n">
        <f aca="false">-C29</f>
        <v>-0</v>
      </c>
    </row>
    <row r="30" customFormat="false" ht="15" hidden="false" customHeight="true" outlineLevel="0" collapsed="false">
      <c r="A30" s="9" t="s">
        <v>45</v>
      </c>
      <c r="B30" s="17" t="s">
        <v>23</v>
      </c>
      <c r="C30" s="10" t="n">
        <v>0</v>
      </c>
      <c r="D30" s="12" t="s">
        <v>44</v>
      </c>
      <c r="E30" s="12" t="s">
        <v>17</v>
      </c>
      <c r="F30" s="18" t="n">
        <f aca="false">-C30</f>
        <v>-0</v>
      </c>
    </row>
    <row r="31" customFormat="false" ht="15" hidden="false" customHeight="true" outlineLevel="0" collapsed="false">
      <c r="A31" s="9" t="s">
        <v>46</v>
      </c>
      <c r="B31" s="17" t="s">
        <v>23</v>
      </c>
      <c r="C31" s="10" t="n">
        <v>0</v>
      </c>
      <c r="D31" s="12" t="s">
        <v>47</v>
      </c>
      <c r="E31" s="12" t="s">
        <v>17</v>
      </c>
      <c r="F31" s="18" t="n">
        <f aca="false">-C31</f>
        <v>-0</v>
      </c>
    </row>
    <row r="32" customFormat="false" ht="15" hidden="false" customHeight="true" outlineLevel="0" collapsed="false">
      <c r="A32" s="9" t="s">
        <v>48</v>
      </c>
      <c r="B32" s="17" t="s">
        <v>23</v>
      </c>
      <c r="C32" s="10" t="n">
        <v>0</v>
      </c>
      <c r="D32" s="12" t="s">
        <v>49</v>
      </c>
      <c r="E32" s="12" t="s">
        <v>17</v>
      </c>
      <c r="F32" s="18" t="n">
        <f aca="false">-C32</f>
        <v>-0</v>
      </c>
    </row>
    <row r="33" customFormat="false" ht="15" hidden="false" customHeight="true" outlineLevel="0" collapsed="false">
      <c r="A33" s="9" t="s">
        <v>50</v>
      </c>
      <c r="B33" s="17" t="s">
        <v>23</v>
      </c>
      <c r="C33" s="10" t="n">
        <v>0</v>
      </c>
      <c r="D33" s="12" t="s">
        <v>33</v>
      </c>
      <c r="E33" s="12" t="s">
        <v>17</v>
      </c>
      <c r="F33" s="18" t="n">
        <f aca="false">-C33</f>
        <v>-0</v>
      </c>
    </row>
    <row r="34" customFormat="false" ht="15" hidden="false" customHeight="true" outlineLevel="0" collapsed="false">
      <c r="A34" s="9" t="s">
        <v>51</v>
      </c>
      <c r="B34" s="17" t="s">
        <v>23</v>
      </c>
      <c r="C34" s="10" t="n">
        <v>0</v>
      </c>
      <c r="D34" s="12" t="s">
        <v>52</v>
      </c>
      <c r="E34" s="12" t="s">
        <v>17</v>
      </c>
      <c r="F34" s="18" t="n">
        <f aca="false">-C34</f>
        <v>-0</v>
      </c>
    </row>
    <row r="35" customFormat="false" ht="15" hidden="false" customHeight="true" outlineLevel="0" collapsed="false">
      <c r="A35" s="9" t="s">
        <v>53</v>
      </c>
      <c r="B35" s="17" t="s">
        <v>23</v>
      </c>
      <c r="C35" s="10" t="n">
        <v>0</v>
      </c>
      <c r="D35" s="12" t="s">
        <v>54</v>
      </c>
      <c r="E35" s="12" t="s">
        <v>17</v>
      </c>
      <c r="F35" s="18" t="n">
        <f aca="false">-C35</f>
        <v>-0</v>
      </c>
    </row>
    <row r="36" customFormat="false" ht="15" hidden="false" customHeight="true" outlineLevel="0" collapsed="false">
      <c r="A36" s="9" t="s">
        <v>55</v>
      </c>
      <c r="B36" s="17" t="s">
        <v>23</v>
      </c>
      <c r="C36" s="10" t="n">
        <v>0</v>
      </c>
      <c r="D36" s="12" t="s">
        <v>40</v>
      </c>
      <c r="E36" s="12" t="s">
        <v>17</v>
      </c>
      <c r="F36" s="18" t="n">
        <f aca="false">-C36</f>
        <v>-0</v>
      </c>
    </row>
    <row r="37" customFormat="false" ht="15" hidden="false" customHeight="true" outlineLevel="0" collapsed="false">
      <c r="A37" s="9" t="s">
        <v>56</v>
      </c>
      <c r="B37" s="17" t="s">
        <v>23</v>
      </c>
      <c r="C37" s="10" t="n">
        <v>0</v>
      </c>
      <c r="D37" s="12" t="s">
        <v>40</v>
      </c>
      <c r="E37" s="12" t="s">
        <v>17</v>
      </c>
      <c r="F37" s="18" t="n">
        <f aca="false">-C37</f>
        <v>-0</v>
      </c>
    </row>
    <row r="38" customFormat="false" ht="15" hidden="false" customHeight="true" outlineLevel="0" collapsed="false">
      <c r="A38" s="9" t="s">
        <v>57</v>
      </c>
      <c r="B38" s="17" t="s">
        <v>23</v>
      </c>
      <c r="C38" s="10" t="n">
        <v>0</v>
      </c>
      <c r="D38" s="12" t="s">
        <v>40</v>
      </c>
      <c r="E38" s="12" t="s">
        <v>17</v>
      </c>
      <c r="F38" s="18" t="n">
        <f aca="false">-C38</f>
        <v>-0</v>
      </c>
    </row>
    <row r="39" customFormat="false" ht="15" hidden="false" customHeight="true" outlineLevel="0" collapsed="false">
      <c r="A39" s="19" t="s">
        <v>58</v>
      </c>
      <c r="B39" s="20"/>
      <c r="C39" s="21" t="n">
        <f aca="false">SUM(C29:C38)</f>
        <v>0</v>
      </c>
      <c r="D39" s="20"/>
      <c r="E39" s="20"/>
      <c r="F39" s="21" t="n">
        <f aca="false">SUM(F29:F38)</f>
        <v>0</v>
      </c>
    </row>
    <row r="41" customFormat="false" ht="15" hidden="false" customHeight="true" outlineLevel="0" collapsed="false">
      <c r="A41" s="8" t="s">
        <v>59</v>
      </c>
      <c r="B41" s="8"/>
      <c r="C41" s="8"/>
      <c r="D41" s="8"/>
      <c r="E41" s="8"/>
      <c r="F41" s="8"/>
    </row>
    <row r="42" customFormat="false" ht="15" hidden="false" customHeight="true" outlineLevel="0" collapsed="false">
      <c r="A42" s="9" t="s">
        <v>60</v>
      </c>
      <c r="B42" s="17" t="s">
        <v>23</v>
      </c>
      <c r="C42" s="10" t="n">
        <v>0</v>
      </c>
      <c r="D42" s="12" t="s">
        <v>61</v>
      </c>
      <c r="E42" s="12" t="s">
        <v>15</v>
      </c>
      <c r="F42" s="18" t="n">
        <f aca="false">-C42</f>
        <v>-0</v>
      </c>
    </row>
    <row r="43" customFormat="false" ht="15" hidden="false" customHeight="true" outlineLevel="0" collapsed="false">
      <c r="A43" s="9" t="s">
        <v>62</v>
      </c>
      <c r="B43" s="17" t="s">
        <v>23</v>
      </c>
      <c r="C43" s="10" t="n">
        <v>0</v>
      </c>
      <c r="D43" s="12" t="s">
        <v>63</v>
      </c>
      <c r="E43" s="12" t="s">
        <v>15</v>
      </c>
      <c r="F43" s="18" t="n">
        <f aca="false">-C43</f>
        <v>-0</v>
      </c>
    </row>
    <row r="44" customFormat="false" ht="15" hidden="false" customHeight="true" outlineLevel="0" collapsed="false">
      <c r="A44" s="9" t="s">
        <v>64</v>
      </c>
      <c r="B44" s="17" t="s">
        <v>23</v>
      </c>
      <c r="C44" s="10" t="n">
        <v>0</v>
      </c>
      <c r="D44" s="12" t="s">
        <v>65</v>
      </c>
      <c r="E44" s="12" t="s">
        <v>17</v>
      </c>
      <c r="F44" s="18" t="n">
        <f aca="false">-C44</f>
        <v>-0</v>
      </c>
    </row>
    <row r="46" customFormat="false" ht="15" hidden="false" customHeight="true" outlineLevel="0" collapsed="false">
      <c r="A46" s="14" t="s">
        <v>20</v>
      </c>
      <c r="B46" s="22" t="n">
        <f aca="false">B11</f>
        <v>0</v>
      </c>
      <c r="C46" s="16"/>
      <c r="D46" s="16"/>
      <c r="E46" s="16"/>
      <c r="F46" s="16"/>
    </row>
    <row r="47" customFormat="false" ht="15" hidden="false" customHeight="true" outlineLevel="0" collapsed="false">
      <c r="A47" s="23" t="s">
        <v>66</v>
      </c>
      <c r="B47" s="24"/>
      <c r="C47" s="25" t="n">
        <f aca="false">C26+C39+SUM(C42:C44)</f>
        <v>0</v>
      </c>
      <c r="D47" s="24"/>
      <c r="E47" s="24"/>
      <c r="F47" s="24"/>
    </row>
    <row r="48" customFormat="false" ht="25.5" hidden="false" customHeight="true" outlineLevel="0" collapsed="false">
      <c r="A48" s="26" t="s">
        <v>67</v>
      </c>
      <c r="B48" s="27" t="n">
        <f aca="false">B46-C47</f>
        <v>0</v>
      </c>
      <c r="C48" s="27"/>
      <c r="D48" s="27"/>
      <c r="E48" s="27"/>
      <c r="F48" s="28" t="n">
        <f aca="false">SUM(F7:F47)</f>
        <v>0</v>
      </c>
    </row>
    <row r="50" customFormat="false" ht="31.5" hidden="false" customHeight="true" outlineLevel="0" collapsed="false">
      <c r="A50" s="29" t="s">
        <v>68</v>
      </c>
      <c r="B50" s="29"/>
      <c r="C50" s="29"/>
      <c r="D50" s="29"/>
      <c r="E50" s="29"/>
      <c r="F50" s="29"/>
    </row>
  </sheetData>
  <mergeCells count="10">
    <mergeCell ref="A1:F1"/>
    <mergeCell ref="A2:F2"/>
    <mergeCell ref="B3:C3"/>
    <mergeCell ref="E3:F3"/>
    <mergeCell ref="A6:F6"/>
    <mergeCell ref="A13:F13"/>
    <mergeCell ref="A28:F28"/>
    <mergeCell ref="A41:F41"/>
    <mergeCell ref="B48:E48"/>
    <mergeCell ref="A50:F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B0000"/>
    <pageSetUpPr fitToPage="false"/>
  </sheetPr>
  <dimension ref="A1:G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4"/>
    <col collapsed="false" customWidth="true" hidden="false" outlineLevel="0" max="4" min="2" style="1" width="18"/>
    <col collapsed="false" customWidth="true" hidden="false" outlineLevel="0" max="6" min="5" style="1" width="16"/>
    <col collapsed="false" customWidth="true" hidden="false" outlineLevel="0" max="7" min="7" style="1" width="14"/>
  </cols>
  <sheetData>
    <row r="1" customFormat="false" ht="27.75" hidden="false" customHeight="true" outlineLevel="0" collapsed="false">
      <c r="A1" s="30" t="s">
        <v>69</v>
      </c>
      <c r="B1" s="30"/>
      <c r="C1" s="30"/>
      <c r="D1" s="30"/>
      <c r="E1" s="30"/>
      <c r="F1" s="30"/>
      <c r="G1" s="30"/>
    </row>
    <row r="2" customFormat="false" ht="15.75" hidden="false" customHeight="true" outlineLevel="0" collapsed="false">
      <c r="A2" s="31" t="s">
        <v>70</v>
      </c>
      <c r="B2" s="31"/>
      <c r="C2" s="31"/>
      <c r="D2" s="31"/>
      <c r="E2" s="31"/>
      <c r="F2" s="31"/>
      <c r="G2" s="31"/>
    </row>
    <row r="4" customFormat="false" ht="21.75" hidden="false" customHeight="true" outlineLevel="0" collapsed="false">
      <c r="A4" s="7" t="s">
        <v>71</v>
      </c>
      <c r="B4" s="7" t="s">
        <v>72</v>
      </c>
      <c r="C4" s="7" t="s">
        <v>73</v>
      </c>
      <c r="D4" s="7" t="s">
        <v>74</v>
      </c>
      <c r="E4" s="7" t="s">
        <v>75</v>
      </c>
      <c r="F4" s="7" t="s">
        <v>76</v>
      </c>
      <c r="G4" s="7" t="s">
        <v>77</v>
      </c>
    </row>
    <row r="5" customFormat="false" ht="15" hidden="false" customHeight="true" outlineLevel="0" collapsed="false">
      <c r="A5" s="9" t="s">
        <v>78</v>
      </c>
      <c r="B5" s="10" t="n">
        <v>0</v>
      </c>
      <c r="C5" s="32" t="n">
        <v>0</v>
      </c>
      <c r="D5" s="10" t="n">
        <v>0</v>
      </c>
      <c r="E5" s="33" t="n">
        <v>0</v>
      </c>
      <c r="F5" s="34" t="str">
        <f aca="true">IFERROR(TEXT(TODAY()+E5*30,"MMM/AAAA"),"-")</f>
        <v>Sivan/Friday</v>
      </c>
      <c r="G5" s="35" t="str">
        <f aca="false">IF(C5=0,"-",IF(C5&gt;=0.1,"🔴 Alta","🟡 Média"))</f>
        <v>-</v>
      </c>
    </row>
    <row r="6" customFormat="false" ht="15" hidden="false" customHeight="true" outlineLevel="0" collapsed="false">
      <c r="A6" s="36" t="s">
        <v>79</v>
      </c>
      <c r="B6" s="10" t="n">
        <v>0</v>
      </c>
      <c r="C6" s="32" t="n">
        <v>0</v>
      </c>
      <c r="D6" s="10" t="n">
        <v>0</v>
      </c>
      <c r="E6" s="33" t="n">
        <v>0</v>
      </c>
      <c r="F6" s="34" t="str">
        <f aca="true">IFERROR(TEXT(TODAY()+E6*30,"MMM/AAAA"),"-")</f>
        <v>Sivan/Friday</v>
      </c>
      <c r="G6" s="35" t="str">
        <f aca="false">IF(C6=0,"-",IF(C6&gt;=0.1,"🔴 Alta","🟡 Média"))</f>
        <v>-</v>
      </c>
    </row>
    <row r="7" customFormat="false" ht="15" hidden="false" customHeight="true" outlineLevel="0" collapsed="false">
      <c r="A7" s="9" t="s">
        <v>80</v>
      </c>
      <c r="B7" s="10" t="n">
        <v>0</v>
      </c>
      <c r="C7" s="32" t="n">
        <v>0</v>
      </c>
      <c r="D7" s="10" t="n">
        <v>0</v>
      </c>
      <c r="E7" s="33" t="n">
        <v>0</v>
      </c>
      <c r="F7" s="34" t="str">
        <f aca="true">IFERROR(TEXT(TODAY()+E7*30,"MMM/AAAA"),"-")</f>
        <v>Sivan/Friday</v>
      </c>
      <c r="G7" s="35" t="str">
        <f aca="false">IF(C7=0,"-",IF(C7&gt;=0.1,"🔴 Alta","🟡 Média"))</f>
        <v>-</v>
      </c>
    </row>
    <row r="8" customFormat="false" ht="15" hidden="false" customHeight="true" outlineLevel="0" collapsed="false">
      <c r="A8" s="36" t="s">
        <v>81</v>
      </c>
      <c r="B8" s="10" t="n">
        <v>0</v>
      </c>
      <c r="C8" s="32" t="n">
        <v>0</v>
      </c>
      <c r="D8" s="10" t="n">
        <v>0</v>
      </c>
      <c r="E8" s="33" t="n">
        <v>0</v>
      </c>
      <c r="F8" s="34" t="str">
        <f aca="true">IFERROR(TEXT(TODAY()+E8*30,"MMM/AAAA"),"-")</f>
        <v>Sivan/Friday</v>
      </c>
      <c r="G8" s="35" t="str">
        <f aca="false">IF(C8=0,"-",IF(C8&gt;=0.1,"🔴 Alta","🟡 Média"))</f>
        <v>-</v>
      </c>
    </row>
    <row r="9" customFormat="false" ht="15" hidden="false" customHeight="true" outlineLevel="0" collapsed="false">
      <c r="A9" s="9" t="s">
        <v>82</v>
      </c>
      <c r="B9" s="10" t="n">
        <v>0</v>
      </c>
      <c r="C9" s="32" t="n">
        <v>0</v>
      </c>
      <c r="D9" s="10" t="n">
        <v>0</v>
      </c>
      <c r="E9" s="33" t="n">
        <v>0</v>
      </c>
      <c r="F9" s="34" t="str">
        <f aca="true">IFERROR(TEXT(TODAY()+E9*30,"MMM/AAAA"),"-")</f>
        <v>Sivan/Friday</v>
      </c>
      <c r="G9" s="35" t="str">
        <f aca="false">IF(C9=0,"-",IF(C9&gt;=0.1,"🔴 Alta","🟡 Média"))</f>
        <v>-</v>
      </c>
    </row>
    <row r="10" customFormat="false" ht="15" hidden="false" customHeight="true" outlineLevel="0" collapsed="false">
      <c r="A10" s="36" t="s">
        <v>83</v>
      </c>
      <c r="B10" s="10" t="n">
        <v>0</v>
      </c>
      <c r="C10" s="32" t="n">
        <v>0</v>
      </c>
      <c r="D10" s="10" t="n">
        <v>0</v>
      </c>
      <c r="E10" s="33" t="n">
        <v>0</v>
      </c>
      <c r="F10" s="34" t="str">
        <f aca="true">IFERROR(TEXT(TODAY()+E10*30,"MMM/AAAA"),"-")</f>
        <v>Sivan/Friday</v>
      </c>
      <c r="G10" s="35" t="str">
        <f aca="false">IF(C10=0,"-",IF(C10&gt;=0.1,"🔴 Alta","🟡 Média"))</f>
        <v>-</v>
      </c>
    </row>
    <row r="11" customFormat="false" ht="15" hidden="false" customHeight="true" outlineLevel="0" collapsed="false">
      <c r="A11" s="9" t="s">
        <v>84</v>
      </c>
      <c r="B11" s="10" t="n">
        <v>0</v>
      </c>
      <c r="C11" s="32" t="n">
        <v>0</v>
      </c>
      <c r="D11" s="10" t="n">
        <v>0</v>
      </c>
      <c r="E11" s="33" t="n">
        <v>0</v>
      </c>
      <c r="F11" s="34" t="str">
        <f aca="true">IFERROR(TEXT(TODAY()+E11*30,"MMM/AAAA"),"-")</f>
        <v>Sivan/Friday</v>
      </c>
      <c r="G11" s="35" t="str">
        <f aca="false">IF(C11=0,"-",IF(C11&gt;=0.1,"🔴 Alta","🟡 Média"))</f>
        <v>-</v>
      </c>
    </row>
    <row r="12" customFormat="false" ht="15" hidden="false" customHeight="true" outlineLevel="0" collapsed="false">
      <c r="A12" s="36" t="s">
        <v>40</v>
      </c>
      <c r="B12" s="10" t="n">
        <v>0</v>
      </c>
      <c r="C12" s="32" t="n">
        <v>0</v>
      </c>
      <c r="D12" s="10" t="n">
        <v>0</v>
      </c>
      <c r="E12" s="33" t="n">
        <v>0</v>
      </c>
      <c r="F12" s="34" t="str">
        <f aca="true">IFERROR(TEXT(TODAY()+E12*30,"MMM/AAAA"),"-")</f>
        <v>Sivan/Friday</v>
      </c>
      <c r="G12" s="35" t="str">
        <f aca="false">IF(C12=0,"-",IF(C12&gt;=0.1,"🔴 Alta","🟡 Média"))</f>
        <v>-</v>
      </c>
    </row>
    <row r="13" customFormat="false" ht="15" hidden="false" customHeight="true" outlineLevel="0" collapsed="false">
      <c r="A13" s="37" t="s">
        <v>85</v>
      </c>
      <c r="B13" s="38" t="n">
        <f aca="false">SUM(B5:B12)</f>
        <v>0</v>
      </c>
      <c r="C13" s="39"/>
      <c r="D13" s="38" t="n">
        <f aca="false">SUM(D5:D12)</f>
        <v>0</v>
      </c>
      <c r="E13" s="39"/>
      <c r="F13" s="39"/>
      <c r="G13" s="39"/>
    </row>
    <row r="15" customFormat="false" ht="27.75" hidden="false" customHeight="true" outlineLevel="0" collapsed="false">
      <c r="A15" s="40" t="s">
        <v>86</v>
      </c>
      <c r="B15" s="40"/>
      <c r="C15" s="40"/>
      <c r="D15" s="40"/>
      <c r="E15" s="40"/>
      <c r="F15" s="40"/>
      <c r="G15" s="40"/>
    </row>
  </sheetData>
  <mergeCells count="3">
    <mergeCell ref="A1:G1"/>
    <mergeCell ref="A2:G2"/>
    <mergeCell ref="A15:G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17346"/>
    <pageSetUpPr fitToPage="false"/>
  </sheetPr>
  <dimension ref="A1:E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3" min="2" style="1" width="18"/>
    <col collapsed="false" customWidth="true" hidden="false" outlineLevel="0" max="4" min="4" style="1" width="12"/>
    <col collapsed="false" customWidth="true" hidden="false" outlineLevel="0" max="5" min="5" style="1" width="24"/>
  </cols>
  <sheetData>
    <row r="1" customFormat="false" ht="27.75" hidden="false" customHeight="true" outlineLevel="0" collapsed="false">
      <c r="A1" s="30" t="s">
        <v>87</v>
      </c>
      <c r="B1" s="30"/>
      <c r="C1" s="30"/>
      <c r="D1" s="30"/>
      <c r="E1" s="30"/>
    </row>
    <row r="3" customFormat="false" ht="15" hidden="false" customHeight="true" outlineLevel="0" collapsed="false">
      <c r="A3" s="4" t="s">
        <v>88</v>
      </c>
      <c r="B3" s="41" t="n">
        <v>0</v>
      </c>
      <c r="C3" s="41"/>
    </row>
    <row r="4" customFormat="false" ht="15" hidden="false" customHeight="true" outlineLevel="0" collapsed="false">
      <c r="A4" s="4" t="s">
        <v>89</v>
      </c>
      <c r="B4" s="42" t="n">
        <v>6</v>
      </c>
      <c r="C4" s="42"/>
    </row>
    <row r="5" customFormat="false" ht="15" hidden="false" customHeight="true" outlineLevel="0" collapsed="false">
      <c r="A5" s="14" t="s">
        <v>90</v>
      </c>
      <c r="B5" s="43" t="n">
        <f aca="false">B3*B4</f>
        <v>0</v>
      </c>
      <c r="C5" s="43"/>
    </row>
    <row r="6" customFormat="false" ht="15" hidden="false" customHeight="true" outlineLevel="0" collapsed="false">
      <c r="A6" s="4" t="s">
        <v>91</v>
      </c>
      <c r="B6" s="41" t="n">
        <v>0</v>
      </c>
      <c r="C6" s="41"/>
    </row>
    <row r="7" customFormat="false" ht="15" hidden="false" customHeight="true" outlineLevel="0" collapsed="false">
      <c r="A7" s="4" t="s">
        <v>92</v>
      </c>
      <c r="B7" s="44" t="n">
        <f aca="false">MAX(0,B5-B6)</f>
        <v>0</v>
      </c>
      <c r="C7" s="44"/>
    </row>
    <row r="8" customFormat="false" ht="15" hidden="false" customHeight="true" outlineLevel="0" collapsed="false">
      <c r="A8" s="4" t="s">
        <v>93</v>
      </c>
      <c r="B8" s="45" t="n">
        <f aca="false">IFERROR(B6/B5,0)</f>
        <v>0</v>
      </c>
      <c r="C8" s="45"/>
    </row>
    <row r="10" customFormat="false" ht="21.75" hidden="false" customHeight="true" outlineLevel="0" collapsed="false">
      <c r="A10" s="7" t="s">
        <v>94</v>
      </c>
      <c r="B10" s="7" t="s">
        <v>95</v>
      </c>
      <c r="C10" s="7" t="s">
        <v>96</v>
      </c>
      <c r="D10" s="7" t="s">
        <v>97</v>
      </c>
      <c r="E10" s="7" t="s">
        <v>98</v>
      </c>
    </row>
    <row r="11" customFormat="false" ht="15" hidden="false" customHeight="true" outlineLevel="0" collapsed="false">
      <c r="A11" s="9" t="s">
        <v>99</v>
      </c>
      <c r="B11" s="46" t="n">
        <v>0</v>
      </c>
      <c r="C11" s="47" t="n">
        <f aca="false">B6+B11</f>
        <v>0</v>
      </c>
      <c r="D11" s="48" t="n">
        <f aca="false">IFERROR(C11/$B$5,0)</f>
        <v>0</v>
      </c>
      <c r="E11" s="9"/>
    </row>
    <row r="12" customFormat="false" ht="15" hidden="false" customHeight="true" outlineLevel="0" collapsed="false">
      <c r="A12" s="36" t="s">
        <v>100</v>
      </c>
      <c r="B12" s="46" t="n">
        <v>0</v>
      </c>
      <c r="C12" s="47" t="n">
        <f aca="false">C11+B12</f>
        <v>0</v>
      </c>
      <c r="D12" s="48" t="n">
        <f aca="false">IFERROR(C12/$B$5,0)</f>
        <v>0</v>
      </c>
      <c r="E12" s="36"/>
    </row>
    <row r="13" customFormat="false" ht="15" hidden="false" customHeight="true" outlineLevel="0" collapsed="false">
      <c r="A13" s="9" t="s">
        <v>101</v>
      </c>
      <c r="B13" s="46" t="n">
        <v>0</v>
      </c>
      <c r="C13" s="47" t="n">
        <f aca="false">C12+B13</f>
        <v>0</v>
      </c>
      <c r="D13" s="48" t="n">
        <f aca="false">IFERROR(C13/$B$5,0)</f>
        <v>0</v>
      </c>
      <c r="E13" s="9"/>
    </row>
    <row r="14" customFormat="false" ht="15" hidden="false" customHeight="true" outlineLevel="0" collapsed="false">
      <c r="A14" s="36" t="s">
        <v>102</v>
      </c>
      <c r="B14" s="46" t="n">
        <v>0</v>
      </c>
      <c r="C14" s="47" t="n">
        <f aca="false">C13+B14</f>
        <v>0</v>
      </c>
      <c r="D14" s="48" t="n">
        <f aca="false">IFERROR(C14/$B$5,0)</f>
        <v>0</v>
      </c>
      <c r="E14" s="36"/>
    </row>
    <row r="15" customFormat="false" ht="15" hidden="false" customHeight="true" outlineLevel="0" collapsed="false">
      <c r="A15" s="9" t="s">
        <v>103</v>
      </c>
      <c r="B15" s="46" t="n">
        <v>0</v>
      </c>
      <c r="C15" s="47" t="n">
        <f aca="false">C14+B15</f>
        <v>0</v>
      </c>
      <c r="D15" s="48" t="n">
        <f aca="false">IFERROR(C15/$B$5,0)</f>
        <v>0</v>
      </c>
      <c r="E15" s="9"/>
    </row>
    <row r="16" customFormat="false" ht="15" hidden="false" customHeight="true" outlineLevel="0" collapsed="false">
      <c r="A16" s="36" t="s">
        <v>104</v>
      </c>
      <c r="B16" s="46" t="n">
        <v>0</v>
      </c>
      <c r="C16" s="47" t="n">
        <f aca="false">C15+B16</f>
        <v>0</v>
      </c>
      <c r="D16" s="48" t="n">
        <f aca="false">IFERROR(C16/$B$5,0)</f>
        <v>0</v>
      </c>
      <c r="E16" s="36"/>
    </row>
    <row r="17" customFormat="false" ht="15" hidden="false" customHeight="true" outlineLevel="0" collapsed="false">
      <c r="A17" s="9" t="s">
        <v>105</v>
      </c>
      <c r="B17" s="46" t="n">
        <v>0</v>
      </c>
      <c r="C17" s="47" t="n">
        <f aca="false">C16+B17</f>
        <v>0</v>
      </c>
      <c r="D17" s="48" t="n">
        <f aca="false">IFERROR(C17/$B$5,0)</f>
        <v>0</v>
      </c>
      <c r="E17" s="9"/>
    </row>
    <row r="18" customFormat="false" ht="15" hidden="false" customHeight="true" outlineLevel="0" collapsed="false">
      <c r="A18" s="36" t="s">
        <v>106</v>
      </c>
      <c r="B18" s="46" t="n">
        <v>0</v>
      </c>
      <c r="C18" s="47" t="n">
        <f aca="false">C17+B18</f>
        <v>0</v>
      </c>
      <c r="D18" s="48" t="n">
        <f aca="false">IFERROR(C18/$B$5,0)</f>
        <v>0</v>
      </c>
      <c r="E18" s="36"/>
    </row>
    <row r="19" customFormat="false" ht="15" hidden="false" customHeight="true" outlineLevel="0" collapsed="false">
      <c r="A19" s="9" t="s">
        <v>107</v>
      </c>
      <c r="B19" s="46" t="n">
        <v>0</v>
      </c>
      <c r="C19" s="47" t="n">
        <f aca="false">C18+B19</f>
        <v>0</v>
      </c>
      <c r="D19" s="48" t="n">
        <f aca="false">IFERROR(C19/$B$5,0)</f>
        <v>0</v>
      </c>
      <c r="E19" s="9"/>
    </row>
    <row r="20" customFormat="false" ht="15" hidden="false" customHeight="true" outlineLevel="0" collapsed="false">
      <c r="A20" s="36" t="s">
        <v>108</v>
      </c>
      <c r="B20" s="46" t="n">
        <v>0</v>
      </c>
      <c r="C20" s="47" t="n">
        <f aca="false">C19+B20</f>
        <v>0</v>
      </c>
      <c r="D20" s="48" t="n">
        <f aca="false">IFERROR(C20/$B$5,0)</f>
        <v>0</v>
      </c>
      <c r="E20" s="36"/>
    </row>
    <row r="21" customFormat="false" ht="15" hidden="false" customHeight="true" outlineLevel="0" collapsed="false">
      <c r="A21" s="9" t="s">
        <v>109</v>
      </c>
      <c r="B21" s="46" t="n">
        <v>0</v>
      </c>
      <c r="C21" s="47" t="n">
        <f aca="false">C20+B21</f>
        <v>0</v>
      </c>
      <c r="D21" s="48" t="n">
        <f aca="false">IFERROR(C21/$B$5,0)</f>
        <v>0</v>
      </c>
      <c r="E21" s="9"/>
    </row>
    <row r="22" customFormat="false" ht="15" hidden="false" customHeight="true" outlineLevel="0" collapsed="false">
      <c r="A22" s="36" t="s">
        <v>110</v>
      </c>
      <c r="B22" s="46" t="n">
        <v>0</v>
      </c>
      <c r="C22" s="47" t="n">
        <f aca="false">C21+B22</f>
        <v>0</v>
      </c>
      <c r="D22" s="48" t="n">
        <f aca="false">IFERROR(C22/$B$5,0)</f>
        <v>0</v>
      </c>
      <c r="E22" s="36"/>
    </row>
    <row r="24" customFormat="false" ht="31.5" hidden="false" customHeight="true" outlineLevel="0" collapsed="false">
      <c r="A24" s="40" t="s">
        <v>111</v>
      </c>
      <c r="B24" s="40"/>
      <c r="C24" s="40"/>
      <c r="D24" s="40"/>
      <c r="E24" s="40"/>
    </row>
  </sheetData>
  <mergeCells count="8">
    <mergeCell ref="A1:E1"/>
    <mergeCell ref="B3:C3"/>
    <mergeCell ref="B4:C4"/>
    <mergeCell ref="B5:C5"/>
    <mergeCell ref="B6:C6"/>
    <mergeCell ref="B7:C7"/>
    <mergeCell ref="B8:C8"/>
    <mergeCell ref="A24:E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67E22"/>
    <pageSetUpPr fitToPage="false"/>
  </sheetPr>
  <dimension ref="A1: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18"/>
    <col collapsed="false" customWidth="true" hidden="false" outlineLevel="0" max="3" min="3" style="1" width="16"/>
    <col collapsed="false" customWidth="true" hidden="false" outlineLevel="0" max="5" min="4" style="1" width="18"/>
    <col collapsed="false" customWidth="true" hidden="false" outlineLevel="0" max="6" min="6" style="1" width="14"/>
  </cols>
  <sheetData>
    <row r="1" customFormat="false" ht="27.75" hidden="false" customHeight="true" outlineLevel="0" collapsed="false">
      <c r="A1" s="30" t="s">
        <v>112</v>
      </c>
      <c r="B1" s="30"/>
      <c r="C1" s="30"/>
      <c r="D1" s="30"/>
      <c r="E1" s="30"/>
      <c r="F1" s="30"/>
    </row>
    <row r="3" customFormat="false" ht="15" hidden="false" customHeight="true" outlineLevel="0" collapsed="false">
      <c r="A3" s="7" t="s">
        <v>113</v>
      </c>
      <c r="B3" s="7" t="s">
        <v>114</v>
      </c>
      <c r="C3" s="7" t="s">
        <v>115</v>
      </c>
      <c r="D3" s="7" t="s">
        <v>116</v>
      </c>
      <c r="E3" s="7" t="s">
        <v>117</v>
      </c>
      <c r="F3" s="7" t="s">
        <v>118</v>
      </c>
    </row>
    <row r="4" customFormat="false" ht="15" hidden="false" customHeight="true" outlineLevel="0" collapsed="false">
      <c r="A4" s="36" t="s">
        <v>119</v>
      </c>
      <c r="B4" s="46" t="n">
        <v>0</v>
      </c>
      <c r="C4" s="49" t="n">
        <v>0</v>
      </c>
      <c r="D4" s="47" t="n">
        <f aca="false">IFERROR(B4/C4,0)</f>
        <v>0</v>
      </c>
      <c r="E4" s="46" t="n">
        <v>0</v>
      </c>
      <c r="F4" s="50" t="str">
        <f aca="false">IFERROR(IF(E4/B4&gt;=1,"✅ Concluída",IF(E4/B4&gt;=0.5,"🟡 No caminho","🔴 Iniciando")),"-")</f>
        <v>-</v>
      </c>
    </row>
    <row r="5" customFormat="false" ht="15" hidden="false" customHeight="true" outlineLevel="0" collapsed="false">
      <c r="A5" s="9" t="s">
        <v>120</v>
      </c>
      <c r="B5" s="46" t="n">
        <v>0</v>
      </c>
      <c r="C5" s="49" t="n">
        <v>0</v>
      </c>
      <c r="D5" s="47" t="n">
        <f aca="false">IFERROR(B5/C5,0)</f>
        <v>0</v>
      </c>
      <c r="E5" s="46" t="n">
        <v>0</v>
      </c>
      <c r="F5" s="50" t="str">
        <f aca="false">IFERROR(IF(E5/B5&gt;=1,"✅ Concluída",IF(E5/B5&gt;=0.5,"🟡 No caminho","🔴 Iniciando")),"-")</f>
        <v>-</v>
      </c>
    </row>
    <row r="6" customFormat="false" ht="15" hidden="false" customHeight="true" outlineLevel="0" collapsed="false">
      <c r="A6" s="36" t="s">
        <v>121</v>
      </c>
      <c r="B6" s="46" t="n">
        <v>0</v>
      </c>
      <c r="C6" s="49" t="n">
        <v>0</v>
      </c>
      <c r="D6" s="47" t="n">
        <f aca="false">IFERROR(B6/C6,0)</f>
        <v>0</v>
      </c>
      <c r="E6" s="46" t="n">
        <v>0</v>
      </c>
      <c r="F6" s="50" t="str">
        <f aca="false">IFERROR(IF(E6/B6&gt;=1,"✅ Concluída",IF(E6/B6&gt;=0.5,"🟡 No caminho","🔴 Iniciando")),"-")</f>
        <v>-</v>
      </c>
    </row>
    <row r="7" customFormat="false" ht="15" hidden="false" customHeight="true" outlineLevel="0" collapsed="false">
      <c r="A7" s="9" t="s">
        <v>122</v>
      </c>
      <c r="B7" s="46" t="n">
        <v>0</v>
      </c>
      <c r="C7" s="49" t="n">
        <v>0</v>
      </c>
      <c r="D7" s="47" t="n">
        <f aca="false">IFERROR(B7/C7,0)</f>
        <v>0</v>
      </c>
      <c r="E7" s="46" t="n">
        <v>0</v>
      </c>
      <c r="F7" s="50" t="str">
        <f aca="false">IFERROR(IF(E7/B7&gt;=1,"✅ Concluída",IF(E7/B7&gt;=0.5,"🟡 No caminho","🔴 Iniciando")),"-")</f>
        <v>-</v>
      </c>
    </row>
    <row r="8" customFormat="false" ht="15" hidden="false" customHeight="true" outlineLevel="0" collapsed="false">
      <c r="A8" s="36" t="s">
        <v>123</v>
      </c>
      <c r="B8" s="46" t="n">
        <v>0</v>
      </c>
      <c r="C8" s="49" t="n">
        <v>0</v>
      </c>
      <c r="D8" s="47" t="n">
        <f aca="false">IFERROR(B8/C8,0)</f>
        <v>0</v>
      </c>
      <c r="E8" s="46" t="n">
        <v>0</v>
      </c>
      <c r="F8" s="50" t="str">
        <f aca="false">IFERROR(IF(E8/B8&gt;=1,"✅ Concluída",IF(E8/B8&gt;=0.5,"🟡 No caminho","🔴 Iniciando")),"-")</f>
        <v>-</v>
      </c>
    </row>
    <row r="9" customFormat="false" ht="15" hidden="false" customHeight="true" outlineLevel="0" collapsed="false">
      <c r="A9" s="9" t="s">
        <v>124</v>
      </c>
      <c r="B9" s="46" t="n">
        <v>0</v>
      </c>
      <c r="C9" s="49" t="n">
        <v>0</v>
      </c>
      <c r="D9" s="47" t="n">
        <f aca="false">IFERROR(B9/C9,0)</f>
        <v>0</v>
      </c>
      <c r="E9" s="46" t="n">
        <v>0</v>
      </c>
      <c r="F9" s="50" t="str">
        <f aca="false">IFERROR(IF(E9/B9&gt;=1,"✅ Concluída",IF(E9/B9&gt;=0.5,"🟡 No caminho","🔴 Iniciando")),"-")</f>
        <v>-</v>
      </c>
    </row>
    <row r="10" customFormat="false" ht="15" hidden="false" customHeight="true" outlineLevel="0" collapsed="false">
      <c r="A10" s="36" t="s">
        <v>125</v>
      </c>
      <c r="B10" s="46" t="n">
        <v>0</v>
      </c>
      <c r="C10" s="49" t="n">
        <v>0</v>
      </c>
      <c r="D10" s="47" t="n">
        <f aca="false">IFERROR(B10/C10,0)</f>
        <v>0</v>
      </c>
      <c r="E10" s="46" t="n">
        <v>0</v>
      </c>
      <c r="F10" s="50" t="str">
        <f aca="false">IFERROR(IF(E10/B10&gt;=1,"✅ Concluída",IF(E10/B10&gt;=0.5,"🟡 No caminho","🔴 Iniciando")),"-")</f>
        <v>-</v>
      </c>
    </row>
    <row r="11" customFormat="false" ht="15" hidden="false" customHeight="true" outlineLevel="0" collapsed="false">
      <c r="A11" s="9" t="s">
        <v>126</v>
      </c>
      <c r="B11" s="46" t="n">
        <v>0</v>
      </c>
      <c r="C11" s="49" t="n">
        <v>0</v>
      </c>
      <c r="D11" s="47" t="n">
        <f aca="false">IFERROR(B11/C11,0)</f>
        <v>0</v>
      </c>
      <c r="E11" s="46" t="n">
        <v>0</v>
      </c>
      <c r="F11" s="50" t="str">
        <f aca="false">IFERROR(IF(E11/B11&gt;=1,"✅ Concluída",IF(E11/B11&gt;=0.5,"🟡 No caminho","🔴 Iniciando")),"-")</f>
        <v>-</v>
      </c>
    </row>
    <row r="13" customFormat="false" ht="27.75" hidden="false" customHeight="true" outlineLevel="0" collapsed="false">
      <c r="A13" s="40" t="s">
        <v>127</v>
      </c>
      <c r="B13" s="40"/>
      <c r="C13" s="40"/>
      <c r="D13" s="40"/>
      <c r="E13" s="40"/>
      <c r="F13" s="40"/>
    </row>
  </sheetData>
  <mergeCells count="2">
    <mergeCell ref="A1:F1"/>
    <mergeCell ref="A13:F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9A84C"/>
    <pageSetUpPr fitToPage="false"/>
  </sheetPr>
  <dimension ref="A1:A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0"/>
  </cols>
  <sheetData>
    <row r="1" customFormat="false" ht="21.75" hidden="false" customHeight="true" outlineLevel="0" collapsed="false">
      <c r="A1" s="51" t="s">
        <v>128</v>
      </c>
    </row>
    <row r="2" customFormat="false" ht="21.75" hidden="false" customHeight="true" outlineLevel="0" collapsed="false">
      <c r="A2" s="52" t="s">
        <v>129</v>
      </c>
    </row>
    <row r="3" customFormat="false" ht="7.5" hidden="false" customHeight="true" outlineLevel="0" collapsed="false">
      <c r="A3" s="53"/>
    </row>
    <row r="4" customFormat="false" ht="21.75" hidden="false" customHeight="true" outlineLevel="0" collapsed="false">
      <c r="A4" s="54" t="s">
        <v>130</v>
      </c>
    </row>
    <row r="5" customFormat="false" ht="21.75" hidden="false" customHeight="true" outlineLevel="0" collapsed="false">
      <c r="A5" s="55" t="s">
        <v>131</v>
      </c>
    </row>
    <row r="6" customFormat="false" ht="21.75" hidden="false" customHeight="true" outlineLevel="0" collapsed="false">
      <c r="A6" s="55" t="s">
        <v>132</v>
      </c>
    </row>
    <row r="7" customFormat="false" ht="21.75" hidden="false" customHeight="true" outlineLevel="0" collapsed="false">
      <c r="A7" s="55" t="s">
        <v>133</v>
      </c>
    </row>
    <row r="8" customFormat="false" ht="7.5" hidden="false" customHeight="true" outlineLevel="0" collapsed="false">
      <c r="A8" s="53"/>
    </row>
    <row r="9" customFormat="false" ht="21.75" hidden="false" customHeight="true" outlineLevel="0" collapsed="false">
      <c r="A9" s="56" t="s">
        <v>134</v>
      </c>
    </row>
    <row r="10" customFormat="false" ht="21.75" hidden="false" customHeight="true" outlineLevel="0" collapsed="false">
      <c r="A10" s="55" t="s">
        <v>135</v>
      </c>
    </row>
    <row r="11" customFormat="false" ht="21.75" hidden="false" customHeight="true" outlineLevel="0" collapsed="false">
      <c r="A11" s="55" t="s">
        <v>136</v>
      </c>
    </row>
    <row r="12" customFormat="false" ht="21.75" hidden="false" customHeight="true" outlineLevel="0" collapsed="false">
      <c r="A12" s="55" t="s">
        <v>137</v>
      </c>
    </row>
    <row r="13" customFormat="false" ht="7.5" hidden="false" customHeight="true" outlineLevel="0" collapsed="false">
      <c r="A13" s="53"/>
    </row>
    <row r="14" customFormat="false" ht="21.75" hidden="false" customHeight="true" outlineLevel="0" collapsed="false">
      <c r="A14" s="57" t="s">
        <v>138</v>
      </c>
    </row>
    <row r="15" customFormat="false" ht="21.75" hidden="false" customHeight="true" outlineLevel="0" collapsed="false">
      <c r="A15" s="55" t="s">
        <v>139</v>
      </c>
    </row>
    <row r="16" customFormat="false" ht="21.75" hidden="false" customHeight="true" outlineLevel="0" collapsed="false">
      <c r="A16" s="55" t="s">
        <v>140</v>
      </c>
    </row>
    <row r="17" customFormat="false" ht="21.75" hidden="false" customHeight="true" outlineLevel="0" collapsed="false">
      <c r="A17" s="55" t="s">
        <v>141</v>
      </c>
    </row>
    <row r="18" customFormat="false" ht="7.5" hidden="false" customHeight="true" outlineLevel="0" collapsed="false">
      <c r="A18" s="53"/>
    </row>
    <row r="19" customFormat="false" ht="21.75" hidden="false" customHeight="true" outlineLevel="0" collapsed="false">
      <c r="A19" s="58" t="s">
        <v>142</v>
      </c>
    </row>
    <row r="20" customFormat="false" ht="21.75" hidden="false" customHeight="true" outlineLevel="0" collapsed="false">
      <c r="A20" s="55" t="s">
        <v>143</v>
      </c>
    </row>
    <row r="21" customFormat="false" ht="21.75" hidden="false" customHeight="true" outlineLevel="0" collapsed="false">
      <c r="A21" s="55" t="s">
        <v>144</v>
      </c>
    </row>
    <row r="22" customFormat="false" ht="21.75" hidden="false" customHeight="true" outlineLevel="0" collapsed="false">
      <c r="A22" s="55" t="s">
        <v>145</v>
      </c>
    </row>
    <row r="23" customFormat="false" ht="7.5" hidden="false" customHeight="true" outlineLevel="0" collapsed="false">
      <c r="A23" s="53"/>
    </row>
    <row r="24" customFormat="false" ht="21.75" hidden="false" customHeight="true" outlineLevel="0" collapsed="false">
      <c r="A24" s="59" t="s">
        <v>146</v>
      </c>
    </row>
    <row r="25" customFormat="false" ht="21.75" hidden="false" customHeight="true" outlineLevel="0" collapsed="false">
      <c r="A25" s="60" t="s">
        <v>147</v>
      </c>
    </row>
    <row r="26" customFormat="false" ht="21.75" hidden="false" customHeight="true" outlineLevel="0" collapsed="false">
      <c r="A26" s="55" t="s">
        <v>148</v>
      </c>
    </row>
    <row r="27" customFormat="false" ht="7.5" hidden="false" customHeight="true" outlineLevel="0" collapsed="false">
      <c r="A27" s="53"/>
    </row>
    <row r="28" customFormat="false" ht="21.75" hidden="false" customHeight="true" outlineLevel="0" collapsed="false">
      <c r="A28" s="61" t="s">
        <v>149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2026-06-12T20:09:28Z</dcterms:created>
  <dc:creator>openpyxl</dc:creator>
  <dc:description/>
  <dc:language>en-US</dc:language>
  <cp:lastModifiedBy/>
  <dcterms:modified xsi:type="dcterms:W3CDTF">2026-06-12T20:09:52Z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